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9975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<sst xmlns="http://schemas.openxmlformats.org/spreadsheetml/2006/main" count="42" uniqueCount="27">
  <si>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AUDIO</t>
  </si>
  <si>
    <t>Single</t>
  </si>
  <si>
    <t>Összesen</t>
  </si>
  <si>
    <t>Album</t>
  </si>
  <si>
    <t>AUDIO TOTAL</t>
  </si>
  <si>
    <t>Prémium</t>
  </si>
  <si>
    <t>VIDEO</t>
  </si>
  <si>
    <t>DVD</t>
  </si>
  <si>
    <t>FULL TOTAL</t>
  </si>
  <si>
    <t>TOTAL</t>
  </si>
  <si>
    <t>2005. ÉVI ÖSSZESITETT ELADÁSI ADATOK</t>
  </si>
  <si>
    <t>Hazai</t>
  </si>
  <si>
    <t>Külföldi</t>
  </si>
  <si>
    <t xml:space="preserve">Klasszikus   </t>
  </si>
  <si>
    <t>db</t>
  </si>
  <si>
    <t xml:space="preserve">MC </t>
  </si>
  <si>
    <t xml:space="preserve">CD </t>
  </si>
  <si>
    <t xml:space="preserve">Vinyl Single </t>
  </si>
  <si>
    <t xml:space="preserve">CD Single </t>
  </si>
  <si>
    <t xml:space="preserve">MC Single </t>
  </si>
  <si>
    <t xml:space="preserve">Összesen </t>
  </si>
  <si>
    <t xml:space="preserve">SACD </t>
  </si>
  <si>
    <t xml:space="preserve">LP </t>
  </si>
  <si>
    <t xml:space="preserve">Egyéb </t>
  </si>
  <si>
    <t xml:space="preserve">Videokazetta </t>
  </si>
  <si>
    <r>
      <t xml:space="preserve">Nagyker érték
</t>
    </r>
    <r>
      <rPr>
        <sz val="12"/>
        <rFont val="Times New Roman CE"/>
        <family val="1"/>
      </rPr>
      <t>(ezer Ft)</t>
    </r>
  </si>
  <si>
    <r>
      <t xml:space="preserve">Kisker érték
</t>
    </r>
    <r>
      <rPr>
        <sz val="12"/>
        <rFont val="Times New Roman CE"/>
        <family val="1"/>
      </rPr>
      <t>(ezer Ft)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</si>
</sst>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#,##0.00"/>
    <numFmt numFmtId="165" formatCode="#,##0;[Red]#,##0"/>
  </numFmts>
  <fonts count="6">
    <font>
      <sz val="10"/>
      <name val="Arial CE"/>
      <family val="0"/>
    </font>
    <font>
      <b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2"/>
      <name val="Times New Roman CE"/>
      <family val="1"/>
    </font>
    <font>
      <b/>
      <sz val="12"/>
      <color indexed="12"/>
      <name val="Times New Roman CE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165" fontId="4" fillId="0" borderId="2" xfId="15" applyNumberFormat="1" applyFont="1" applyBorder="1" applyAlignment="1">
      <alignment horizontal="right"/>
    </xf>
    <xf numFmtId="165" fontId="4" fillId="0" borderId="0" xfId="15" applyNumberFormat="1" applyFont="1" applyBorder="1" applyAlignment="1">
      <alignment horizontal="right"/>
    </xf>
    <xf numFmtId="165" fontId="4" fillId="0" borderId="3" xfId="15" applyNumberFormat="1" applyFont="1" applyBorder="1" applyAlignment="1">
      <alignment horizontal="right"/>
    </xf>
    <xf numFmtId="165" fontId="3" fillId="0" borderId="0" xfId="15" applyNumberFormat="1" applyFont="1" applyBorder="1" applyAlignment="1">
      <alignment horizontal="right"/>
    </xf>
    <xf numFmtId="165" fontId="3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5" fontId="3" fillId="0" borderId="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4" fillId="0" borderId="1" xfId="15" applyNumberFormat="1" applyFont="1" applyBorder="1" applyAlignment="1">
      <alignment horizontal="right"/>
    </xf>
    <xf numFmtId="165" fontId="4" fillId="0" borderId="6" xfId="15" applyNumberFormat="1" applyFont="1" applyBorder="1" applyAlignment="1">
      <alignment horizontal="right"/>
    </xf>
    <xf numFmtId="165" fontId="4" fillId="0" borderId="7" xfId="15" applyNumberFormat="1" applyFont="1" applyBorder="1" applyAlignment="1">
      <alignment horizontal="right"/>
    </xf>
    <xf numFmtId="165" fontId="3" fillId="0" borderId="6" xfId="15" applyNumberFormat="1" applyFont="1" applyBorder="1" applyAlignment="1">
      <alignment horizontal="right"/>
    </xf>
    <xf numFmtId="165" fontId="3" fillId="0" borderId="7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5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5" fontId="3" fillId="0" borderId="9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165" fontId="4" fillId="0" borderId="2" xfId="15" applyNumberFormat="1" applyFont="1" applyBorder="1" applyAlignment="1">
      <alignment horizontal="right" vertical="center"/>
    </xf>
    <xf numFmtId="165" fontId="4" fillId="0" borderId="0" xfId="15" applyNumberFormat="1" applyFont="1" applyBorder="1" applyAlignment="1">
      <alignment horizontal="right" vertical="center"/>
    </xf>
    <xf numFmtId="165" fontId="4" fillId="0" borderId="3" xfId="15" applyNumberFormat="1" applyFont="1" applyBorder="1" applyAlignment="1">
      <alignment horizontal="right" vertical="center"/>
    </xf>
    <xf numFmtId="165" fontId="3" fillId="0" borderId="0" xfId="15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4" fillId="0" borderId="1" xfId="15" applyNumberFormat="1" applyFont="1" applyBorder="1" applyAlignment="1">
      <alignment horizontal="right" vertical="center"/>
    </xf>
    <xf numFmtId="165" fontId="4" fillId="0" borderId="6" xfId="15" applyNumberFormat="1" applyFont="1" applyBorder="1" applyAlignment="1">
      <alignment horizontal="right" vertical="center"/>
    </xf>
    <xf numFmtId="165" fontId="4" fillId="0" borderId="7" xfId="15" applyNumberFormat="1" applyFont="1" applyBorder="1" applyAlignment="1">
      <alignment horizontal="right" vertical="center"/>
    </xf>
    <xf numFmtId="165" fontId="3" fillId="0" borderId="6" xfId="15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vertical="center"/>
    </xf>
    <xf numFmtId="165" fontId="4" fillId="0" borderId="10" xfId="15" applyNumberFormat="1" applyFont="1" applyBorder="1" applyAlignment="1">
      <alignment horizontal="right" vertical="center"/>
    </xf>
    <xf numFmtId="165" fontId="4" fillId="0" borderId="11" xfId="15" applyNumberFormat="1" applyFont="1" applyBorder="1" applyAlignment="1">
      <alignment horizontal="right" vertical="center"/>
    </xf>
    <xf numFmtId="165" fontId="4" fillId="0" borderId="12" xfId="15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5" fontId="3" fillId="0" borderId="1" xfId="15" applyNumberFormat="1" applyFont="1" applyBorder="1" applyAlignment="1">
      <alignment horizontal="right" vertical="center"/>
    </xf>
    <xf numFmtId="165" fontId="3" fillId="0" borderId="2" xfId="15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5" fontId="5" fillId="0" borderId="0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0" zoomScaleNormal="80" workbookViewId="0" topLeftCell="A1">
      <selection activeCell="A1" sqref="A1:M1"/>
    </sheetView>
  </sheetViews>
  <sheetFormatPr defaultColWidth="9.00390625" defaultRowHeight="24" customHeight="1"/>
  <cols>
    <col min="1" max="1" width="19.625" style="1" customWidth="1"/>
    <col min="2" max="10" width="12.75390625" style="10" customWidth="1"/>
    <col min="11" max="12" width="12.75390625" style="1" customWidth="1"/>
    <col min="13" max="13" width="12.75390625" style="2" customWidth="1"/>
    <col min="14" max="16384" width="9.125" style="10" customWidth="1"/>
  </cols>
  <sheetData>
    <row r="1" spans="1:14" s="1" customFormat="1" ht="24" customHeight="1">
      <c r="A1" s="83" t="s">
        <v>10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30"/>
    </row>
    <row r="2" s="1" customFormat="1" ht="24" customHeight="1" thickBot="1">
      <c r="M2" s="2"/>
    </row>
    <row r="3" spans="1:13" s="1" customFormat="1" ht="24" customHeight="1" thickBot="1">
      <c r="A3" s="33" t="s">
        <v>0</v>
      </c>
      <c r="B3" s="80" t="s">
        <v>11</v>
      </c>
      <c r="C3" s="81"/>
      <c r="D3" s="82"/>
      <c r="E3" s="80" t="s">
        <v>12</v>
      </c>
      <c r="F3" s="81"/>
      <c r="G3" s="82"/>
      <c r="H3" s="80" t="s">
        <v>13</v>
      </c>
      <c r="I3" s="81"/>
      <c r="J3" s="82"/>
      <c r="K3" s="80" t="s">
        <v>2</v>
      </c>
      <c r="L3" s="81"/>
      <c r="M3" s="82"/>
    </row>
    <row r="4" spans="1:13" s="3" customFormat="1" ht="57" customHeight="1" thickBot="1">
      <c r="A4" s="34" t="s">
        <v>1</v>
      </c>
      <c r="B4" s="35" t="s">
        <v>14</v>
      </c>
      <c r="C4" s="36" t="s">
        <v>25</v>
      </c>
      <c r="D4" s="37" t="s">
        <v>26</v>
      </c>
      <c r="E4" s="35" t="s">
        <v>14</v>
      </c>
      <c r="F4" s="36" t="s">
        <v>25</v>
      </c>
      <c r="G4" s="37" t="s">
        <v>26</v>
      </c>
      <c r="H4" s="35" t="s">
        <v>14</v>
      </c>
      <c r="I4" s="36" t="s">
        <v>25</v>
      </c>
      <c r="J4" s="37" t="s">
        <v>26</v>
      </c>
      <c r="K4" s="38" t="s">
        <v>14</v>
      </c>
      <c r="L4" s="36" t="s">
        <v>25</v>
      </c>
      <c r="M4" s="37" t="s">
        <v>26</v>
      </c>
    </row>
    <row r="5" spans="1:13" ht="24" customHeight="1">
      <c r="A5" s="39" t="s">
        <v>17</v>
      </c>
      <c r="B5" s="40">
        <v>0</v>
      </c>
      <c r="C5" s="41">
        <v>0</v>
      </c>
      <c r="D5" s="42">
        <v>0</v>
      </c>
      <c r="E5" s="40">
        <v>5</v>
      </c>
      <c r="F5" s="41">
        <v>4</v>
      </c>
      <c r="G5" s="42">
        <v>6.4</v>
      </c>
      <c r="H5" s="40">
        <v>0</v>
      </c>
      <c r="I5" s="41">
        <v>0</v>
      </c>
      <c r="J5" s="42">
        <v>0</v>
      </c>
      <c r="K5" s="43">
        <f aca="true" t="shared" si="0" ref="K5:M7">B5+E5+H5</f>
        <v>5</v>
      </c>
      <c r="L5" s="43">
        <f t="shared" si="0"/>
        <v>4</v>
      </c>
      <c r="M5" s="44">
        <f t="shared" si="0"/>
        <v>6.4</v>
      </c>
    </row>
    <row r="6" spans="1:13" ht="24" customHeight="1">
      <c r="A6" s="45" t="s">
        <v>18</v>
      </c>
      <c r="B6" s="40">
        <v>11310</v>
      </c>
      <c r="C6" s="41">
        <v>8882</v>
      </c>
      <c r="D6" s="42">
        <v>14211.2</v>
      </c>
      <c r="E6" s="40">
        <v>14217</v>
      </c>
      <c r="F6" s="41">
        <v>13818</v>
      </c>
      <c r="G6" s="42">
        <v>22108.8</v>
      </c>
      <c r="H6" s="40">
        <v>6</v>
      </c>
      <c r="I6" s="41">
        <v>4</v>
      </c>
      <c r="J6" s="42">
        <v>6.4</v>
      </c>
      <c r="K6" s="43">
        <f t="shared" si="0"/>
        <v>25533</v>
      </c>
      <c r="L6" s="43">
        <f t="shared" si="0"/>
        <v>22704</v>
      </c>
      <c r="M6" s="44">
        <f t="shared" si="0"/>
        <v>36326.4</v>
      </c>
    </row>
    <row r="7" spans="1:13" ht="24" customHeight="1" thickBot="1">
      <c r="A7" s="45" t="s">
        <v>19</v>
      </c>
      <c r="B7" s="40">
        <v>76</v>
      </c>
      <c r="C7" s="41">
        <v>45</v>
      </c>
      <c r="D7" s="42">
        <v>72</v>
      </c>
      <c r="E7" s="40">
        <v>0</v>
      </c>
      <c r="F7" s="41">
        <v>0</v>
      </c>
      <c r="G7" s="42">
        <v>0</v>
      </c>
      <c r="H7" s="40">
        <v>0</v>
      </c>
      <c r="I7" s="41">
        <v>0</v>
      </c>
      <c r="J7" s="42">
        <v>0</v>
      </c>
      <c r="K7" s="43">
        <f t="shared" si="0"/>
        <v>76</v>
      </c>
      <c r="L7" s="43">
        <f t="shared" si="0"/>
        <v>45</v>
      </c>
      <c r="M7" s="44">
        <f t="shared" si="0"/>
        <v>72</v>
      </c>
    </row>
    <row r="8" spans="1:13" s="1" customFormat="1" ht="24" customHeight="1" thickBot="1">
      <c r="A8" s="46" t="s">
        <v>20</v>
      </c>
      <c r="B8" s="47">
        <f>SUM(B5:B7)</f>
        <v>11386</v>
      </c>
      <c r="C8" s="48">
        <f aca="true" t="shared" si="1" ref="C8:L8">SUM(C5:C7)</f>
        <v>8927</v>
      </c>
      <c r="D8" s="49">
        <f>SUM(D5:D7)</f>
        <v>14283.2</v>
      </c>
      <c r="E8" s="47">
        <f t="shared" si="1"/>
        <v>14222</v>
      </c>
      <c r="F8" s="48">
        <f t="shared" si="1"/>
        <v>13822</v>
      </c>
      <c r="G8" s="49">
        <f>SUM(G5:G7)</f>
        <v>22115.2</v>
      </c>
      <c r="H8" s="47">
        <f t="shared" si="1"/>
        <v>6</v>
      </c>
      <c r="I8" s="48">
        <f t="shared" si="1"/>
        <v>4</v>
      </c>
      <c r="J8" s="49">
        <f>SUM(J5:J7)</f>
        <v>6.4</v>
      </c>
      <c r="K8" s="48">
        <f t="shared" si="1"/>
        <v>25614</v>
      </c>
      <c r="L8" s="48">
        <f t="shared" si="1"/>
        <v>22753</v>
      </c>
      <c r="M8" s="50">
        <f>SUM(M5:M7)</f>
        <v>36404.8</v>
      </c>
    </row>
    <row r="9" spans="1:13" ht="24" customHeight="1">
      <c r="A9" s="51"/>
      <c r="B9" s="52"/>
      <c r="C9" s="53"/>
      <c r="D9" s="53"/>
      <c r="E9" s="52"/>
      <c r="F9" s="53"/>
      <c r="G9" s="53"/>
      <c r="H9" s="52"/>
      <c r="I9" s="53"/>
      <c r="J9" s="53"/>
      <c r="K9" s="43"/>
      <c r="L9" s="43"/>
      <c r="M9" s="33"/>
    </row>
    <row r="10" spans="1:13" s="1" customFormat="1" ht="24" customHeight="1" thickBot="1">
      <c r="A10" s="33" t="s">
        <v>3</v>
      </c>
      <c r="B10" s="54"/>
      <c r="C10" s="55"/>
      <c r="D10" s="55"/>
      <c r="E10" s="54"/>
      <c r="F10" s="55"/>
      <c r="G10" s="55"/>
      <c r="H10" s="54"/>
      <c r="I10" s="55"/>
      <c r="J10" s="55"/>
      <c r="K10" s="33"/>
      <c r="L10" s="56"/>
      <c r="M10" s="33"/>
    </row>
    <row r="11" spans="1:13" ht="24" customHeight="1">
      <c r="A11" s="39" t="s">
        <v>15</v>
      </c>
      <c r="B11" s="57">
        <v>508853</v>
      </c>
      <c r="C11" s="58">
        <v>522482</v>
      </c>
      <c r="D11" s="59">
        <v>835970.8</v>
      </c>
      <c r="E11" s="58">
        <v>345144</v>
      </c>
      <c r="F11" s="58">
        <v>226890</v>
      </c>
      <c r="G11" s="59">
        <v>363023.4</v>
      </c>
      <c r="H11" s="57">
        <v>153022</v>
      </c>
      <c r="I11" s="58">
        <v>163459</v>
      </c>
      <c r="J11" s="59">
        <v>261534.2</v>
      </c>
      <c r="K11" s="60">
        <f aca="true" t="shared" si="2" ref="K11:M15">B11+E11+H11</f>
        <v>1007019</v>
      </c>
      <c r="L11" s="60">
        <f t="shared" si="2"/>
        <v>912831</v>
      </c>
      <c r="M11" s="61">
        <f t="shared" si="2"/>
        <v>1460528.4000000001</v>
      </c>
    </row>
    <row r="12" spans="1:13" ht="24" customHeight="1">
      <c r="A12" s="45" t="s">
        <v>16</v>
      </c>
      <c r="B12" s="40">
        <v>1170498</v>
      </c>
      <c r="C12" s="41">
        <v>2032736</v>
      </c>
      <c r="D12" s="42">
        <v>3252378.2</v>
      </c>
      <c r="E12" s="41">
        <v>2750034</v>
      </c>
      <c r="F12" s="41">
        <v>2717280</v>
      </c>
      <c r="G12" s="42">
        <v>4347648.6</v>
      </c>
      <c r="H12" s="40">
        <v>209384</v>
      </c>
      <c r="I12" s="41">
        <v>358361</v>
      </c>
      <c r="J12" s="42">
        <v>573377.4</v>
      </c>
      <c r="K12" s="43">
        <f t="shared" si="2"/>
        <v>4129916</v>
      </c>
      <c r="L12" s="43">
        <f t="shared" si="2"/>
        <v>5108377</v>
      </c>
      <c r="M12" s="44">
        <f t="shared" si="2"/>
        <v>8173404.2</v>
      </c>
    </row>
    <row r="13" spans="1:13" ht="24" customHeight="1">
      <c r="A13" s="45" t="s">
        <v>21</v>
      </c>
      <c r="B13" s="40">
        <v>0</v>
      </c>
      <c r="C13" s="41">
        <v>0</v>
      </c>
      <c r="D13" s="42">
        <v>0</v>
      </c>
      <c r="E13" s="41">
        <v>3071</v>
      </c>
      <c r="F13" s="41">
        <v>9681</v>
      </c>
      <c r="G13" s="42">
        <v>15489.6</v>
      </c>
      <c r="H13" s="40">
        <v>2670</v>
      </c>
      <c r="I13" s="41">
        <v>7596</v>
      </c>
      <c r="J13" s="42">
        <v>12153.6</v>
      </c>
      <c r="K13" s="43">
        <f t="shared" si="2"/>
        <v>5741</v>
      </c>
      <c r="L13" s="43">
        <f t="shared" si="2"/>
        <v>17277</v>
      </c>
      <c r="M13" s="44">
        <f t="shared" si="2"/>
        <v>27643.2</v>
      </c>
    </row>
    <row r="14" spans="1:13" ht="24" customHeight="1">
      <c r="A14" s="45" t="s">
        <v>22</v>
      </c>
      <c r="B14" s="40">
        <v>82</v>
      </c>
      <c r="C14" s="41">
        <v>147</v>
      </c>
      <c r="D14" s="42">
        <v>235.2</v>
      </c>
      <c r="E14" s="41">
        <v>731</v>
      </c>
      <c r="F14" s="41">
        <v>1974</v>
      </c>
      <c r="G14" s="42">
        <v>3158.4</v>
      </c>
      <c r="H14" s="40">
        <v>381</v>
      </c>
      <c r="I14" s="41">
        <v>841</v>
      </c>
      <c r="J14" s="42">
        <v>1345.6</v>
      </c>
      <c r="K14" s="43">
        <f t="shared" si="2"/>
        <v>1194</v>
      </c>
      <c r="L14" s="43">
        <f t="shared" si="2"/>
        <v>2962</v>
      </c>
      <c r="M14" s="44">
        <f t="shared" si="2"/>
        <v>4739.2</v>
      </c>
    </row>
    <row r="15" spans="1:13" ht="24" customHeight="1" thickBot="1">
      <c r="A15" s="45" t="s">
        <v>23</v>
      </c>
      <c r="B15" s="62">
        <v>131</v>
      </c>
      <c r="C15" s="63">
        <v>280</v>
      </c>
      <c r="D15" s="64">
        <v>448</v>
      </c>
      <c r="E15" s="41">
        <v>1336</v>
      </c>
      <c r="F15" s="41">
        <v>5768</v>
      </c>
      <c r="G15" s="42">
        <v>9228.8</v>
      </c>
      <c r="H15" s="40">
        <v>0</v>
      </c>
      <c r="I15" s="41">
        <v>0</v>
      </c>
      <c r="J15" s="42">
        <v>0</v>
      </c>
      <c r="K15" s="43">
        <f t="shared" si="2"/>
        <v>1467</v>
      </c>
      <c r="L15" s="43">
        <f t="shared" si="2"/>
        <v>6048</v>
      </c>
      <c r="M15" s="44">
        <f t="shared" si="2"/>
        <v>9676.8</v>
      </c>
    </row>
    <row r="16" spans="1:13" s="1" customFormat="1" ht="24" customHeight="1" thickBot="1">
      <c r="A16" s="46" t="s">
        <v>20</v>
      </c>
      <c r="B16" s="65">
        <f>SUM(B11:B15)</f>
        <v>1679564</v>
      </c>
      <c r="C16" s="66">
        <f aca="true" t="shared" si="3" ref="C16:L16">SUM(C11:C15)</f>
        <v>2555645</v>
      </c>
      <c r="D16" s="67">
        <f>SUM(D11:D15)</f>
        <v>4089032.2</v>
      </c>
      <c r="E16" s="68">
        <f t="shared" si="3"/>
        <v>3100316</v>
      </c>
      <c r="F16" s="68">
        <f t="shared" si="3"/>
        <v>2961593</v>
      </c>
      <c r="G16" s="68">
        <f>SUM(G11:G15)</f>
        <v>4738548.8</v>
      </c>
      <c r="H16" s="69">
        <f t="shared" si="3"/>
        <v>365457</v>
      </c>
      <c r="I16" s="68">
        <f t="shared" si="3"/>
        <v>530257</v>
      </c>
      <c r="J16" s="50">
        <f>SUM(J11:J15)</f>
        <v>848410.8</v>
      </c>
      <c r="K16" s="68">
        <f t="shared" si="3"/>
        <v>5145337</v>
      </c>
      <c r="L16" s="68">
        <f t="shared" si="3"/>
        <v>6047495</v>
      </c>
      <c r="M16" s="50">
        <f>SUM(M11:M15)</f>
        <v>9675991.799999999</v>
      </c>
    </row>
    <row r="17" spans="1:13" ht="24" customHeight="1" thickBot="1">
      <c r="A17" s="54"/>
      <c r="B17" s="70"/>
      <c r="C17" s="71"/>
      <c r="D17" s="71"/>
      <c r="E17" s="70"/>
      <c r="F17" s="71"/>
      <c r="G17" s="71"/>
      <c r="H17" s="70"/>
      <c r="I17" s="71"/>
      <c r="J17" s="71"/>
      <c r="K17" s="56"/>
      <c r="L17" s="56"/>
      <c r="M17" s="33"/>
    </row>
    <row r="18" spans="1:13" s="1" customFormat="1" ht="24" customHeight="1" thickBot="1">
      <c r="A18" s="72" t="s">
        <v>9</v>
      </c>
      <c r="B18" s="69">
        <f>B8+B16</f>
        <v>1690950</v>
      </c>
      <c r="C18" s="68">
        <f aca="true" t="shared" si="4" ref="C18:M18">C8+C16</f>
        <v>2564572</v>
      </c>
      <c r="D18" s="68">
        <f t="shared" si="4"/>
        <v>4103315.4000000004</v>
      </c>
      <c r="E18" s="68">
        <f t="shared" si="4"/>
        <v>3114538</v>
      </c>
      <c r="F18" s="68">
        <f t="shared" si="4"/>
        <v>2975415</v>
      </c>
      <c r="G18" s="68">
        <f t="shared" si="4"/>
        <v>4760664</v>
      </c>
      <c r="H18" s="69">
        <f t="shared" si="4"/>
        <v>365463</v>
      </c>
      <c r="I18" s="68">
        <f t="shared" si="4"/>
        <v>530261</v>
      </c>
      <c r="J18" s="68">
        <f t="shared" si="4"/>
        <v>848417.2000000001</v>
      </c>
      <c r="K18" s="69">
        <f t="shared" si="4"/>
        <v>5170951</v>
      </c>
      <c r="L18" s="68">
        <f t="shared" si="4"/>
        <v>6070248</v>
      </c>
      <c r="M18" s="50">
        <f t="shared" si="4"/>
        <v>9712396.6</v>
      </c>
    </row>
    <row r="19" spans="1:13" s="1" customFormat="1" ht="24" customHeight="1">
      <c r="A19" s="73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s="1" customFormat="1" ht="24" customHeight="1" thickBot="1">
      <c r="A20" s="33" t="s">
        <v>5</v>
      </c>
      <c r="B20" s="54"/>
      <c r="C20" s="55"/>
      <c r="D20" s="55"/>
      <c r="E20" s="54"/>
      <c r="F20" s="55"/>
      <c r="G20" s="55"/>
      <c r="H20" s="54"/>
      <c r="I20" s="55"/>
      <c r="J20" s="55"/>
      <c r="K20" s="33"/>
      <c r="L20" s="56"/>
      <c r="M20" s="33"/>
    </row>
    <row r="21" spans="1:13" ht="24" customHeight="1">
      <c r="A21" s="39" t="s">
        <v>16</v>
      </c>
      <c r="B21" s="57">
        <v>189553</v>
      </c>
      <c r="C21" s="58">
        <v>38541</v>
      </c>
      <c r="D21" s="59">
        <v>61665.6</v>
      </c>
      <c r="E21" s="58">
        <v>306200</v>
      </c>
      <c r="F21" s="58">
        <v>102433</v>
      </c>
      <c r="G21" s="58">
        <v>163892.8</v>
      </c>
      <c r="H21" s="57">
        <v>0</v>
      </c>
      <c r="I21" s="58">
        <v>0</v>
      </c>
      <c r="J21" s="58">
        <v>0</v>
      </c>
      <c r="K21" s="74">
        <f aca="true" t="shared" si="5" ref="K21:M23">B21+E21+H21</f>
        <v>495753</v>
      </c>
      <c r="L21" s="60">
        <f t="shared" si="5"/>
        <v>140974</v>
      </c>
      <c r="M21" s="61">
        <f t="shared" si="5"/>
        <v>225558.4</v>
      </c>
    </row>
    <row r="22" spans="1:13" ht="24" customHeight="1">
      <c r="A22" s="45" t="s">
        <v>15</v>
      </c>
      <c r="B22" s="40">
        <v>0</v>
      </c>
      <c r="C22" s="41">
        <v>0</v>
      </c>
      <c r="D22" s="42">
        <v>0</v>
      </c>
      <c r="E22" s="41">
        <v>305</v>
      </c>
      <c r="F22" s="41">
        <v>107</v>
      </c>
      <c r="G22" s="41">
        <v>171.2</v>
      </c>
      <c r="H22" s="40">
        <v>0</v>
      </c>
      <c r="I22" s="41">
        <v>0</v>
      </c>
      <c r="J22" s="41">
        <v>0</v>
      </c>
      <c r="K22" s="75">
        <f t="shared" si="5"/>
        <v>305</v>
      </c>
      <c r="L22" s="43">
        <f t="shared" si="5"/>
        <v>107</v>
      </c>
      <c r="M22" s="44">
        <f t="shared" si="5"/>
        <v>171.2</v>
      </c>
    </row>
    <row r="23" spans="1:13" ht="24" customHeight="1" thickBot="1">
      <c r="A23" s="76" t="s">
        <v>23</v>
      </c>
      <c r="B23" s="62">
        <v>28600</v>
      </c>
      <c r="C23" s="63">
        <v>5730</v>
      </c>
      <c r="D23" s="64">
        <v>9168</v>
      </c>
      <c r="E23" s="41">
        <v>0</v>
      </c>
      <c r="F23" s="41">
        <v>0</v>
      </c>
      <c r="G23" s="41">
        <v>0</v>
      </c>
      <c r="H23" s="40">
        <v>0</v>
      </c>
      <c r="I23" s="41">
        <v>0</v>
      </c>
      <c r="J23" s="41">
        <v>0</v>
      </c>
      <c r="K23" s="75">
        <f t="shared" si="5"/>
        <v>28600</v>
      </c>
      <c r="L23" s="43">
        <f t="shared" si="5"/>
        <v>5730</v>
      </c>
      <c r="M23" s="44">
        <f t="shared" si="5"/>
        <v>9168</v>
      </c>
    </row>
    <row r="24" spans="1:13" s="1" customFormat="1" ht="24" customHeight="1" thickBot="1">
      <c r="A24" s="46" t="s">
        <v>20</v>
      </c>
      <c r="B24" s="69">
        <f>SUM(B21:B23)</f>
        <v>218153</v>
      </c>
      <c r="C24" s="68">
        <f aca="true" t="shared" si="6" ref="C24:L24">SUM(C21:C23)</f>
        <v>44271</v>
      </c>
      <c r="D24" s="50">
        <f>SUM(D21:D23)</f>
        <v>70833.6</v>
      </c>
      <c r="E24" s="68">
        <f t="shared" si="6"/>
        <v>306505</v>
      </c>
      <c r="F24" s="68">
        <f t="shared" si="6"/>
        <v>102540</v>
      </c>
      <c r="G24" s="68">
        <f>SUM(G21:G23)</f>
        <v>164064</v>
      </c>
      <c r="H24" s="69">
        <f t="shared" si="6"/>
        <v>0</v>
      </c>
      <c r="I24" s="68">
        <f t="shared" si="6"/>
        <v>0</v>
      </c>
      <c r="J24" s="68">
        <f>SUM(J21:J23)</f>
        <v>0</v>
      </c>
      <c r="K24" s="69">
        <f t="shared" si="6"/>
        <v>524658</v>
      </c>
      <c r="L24" s="68">
        <f t="shared" si="6"/>
        <v>146811</v>
      </c>
      <c r="M24" s="50">
        <f>SUM(M21:M23)</f>
        <v>234897.6</v>
      </c>
    </row>
    <row r="25" spans="1:13" ht="24" customHeight="1" thickBo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56"/>
      <c r="L25" s="56"/>
      <c r="M25" s="33"/>
    </row>
    <row r="26" spans="1:13" s="1" customFormat="1" ht="24" customHeight="1" thickBot="1">
      <c r="A26" s="72" t="s">
        <v>4</v>
      </c>
      <c r="B26" s="69">
        <f aca="true" t="shared" si="7" ref="B26:M26">B18+B24</f>
        <v>1909103</v>
      </c>
      <c r="C26" s="69">
        <f t="shared" si="7"/>
        <v>2608843</v>
      </c>
      <c r="D26" s="69">
        <f t="shared" si="7"/>
        <v>4174149.0000000005</v>
      </c>
      <c r="E26" s="69">
        <f t="shared" si="7"/>
        <v>3421043</v>
      </c>
      <c r="F26" s="69">
        <f t="shared" si="7"/>
        <v>3077955</v>
      </c>
      <c r="G26" s="69">
        <f t="shared" si="7"/>
        <v>4924728</v>
      </c>
      <c r="H26" s="69">
        <f t="shared" si="7"/>
        <v>365463</v>
      </c>
      <c r="I26" s="69">
        <f t="shared" si="7"/>
        <v>530261</v>
      </c>
      <c r="J26" s="69">
        <f t="shared" si="7"/>
        <v>848417.2000000001</v>
      </c>
      <c r="K26" s="69">
        <f t="shared" si="7"/>
        <v>5695609</v>
      </c>
      <c r="L26" s="69">
        <f t="shared" si="7"/>
        <v>6217059</v>
      </c>
      <c r="M26" s="79">
        <f t="shared" si="7"/>
        <v>9947294.2</v>
      </c>
    </row>
    <row r="27" spans="1:13" s="1" customFormat="1" ht="24" customHeight="1">
      <c r="A27" s="3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ht="24" customHeight="1" thickBot="1">
      <c r="A28" s="27" t="s">
        <v>6</v>
      </c>
      <c r="B28" s="28"/>
      <c r="C28" s="14"/>
      <c r="D28" s="14"/>
      <c r="E28" s="28"/>
      <c r="F28" s="14"/>
      <c r="G28" s="14"/>
      <c r="H28" s="28"/>
      <c r="I28" s="14"/>
      <c r="J28" s="14"/>
      <c r="K28" s="15"/>
      <c r="L28" s="15"/>
      <c r="M28" s="2"/>
    </row>
    <row r="29" spans="1:13" ht="24" customHeight="1">
      <c r="A29" s="4" t="s">
        <v>24</v>
      </c>
      <c r="B29" s="16">
        <v>3809</v>
      </c>
      <c r="C29" s="17">
        <v>5129</v>
      </c>
      <c r="D29" s="18">
        <v>8206.4</v>
      </c>
      <c r="E29" s="17">
        <v>468</v>
      </c>
      <c r="F29" s="17">
        <v>1087</v>
      </c>
      <c r="G29" s="17">
        <v>1739.2</v>
      </c>
      <c r="H29" s="16">
        <v>40</v>
      </c>
      <c r="I29" s="17">
        <v>134</v>
      </c>
      <c r="J29" s="18">
        <v>214.4</v>
      </c>
      <c r="K29" s="19">
        <f aca="true" t="shared" si="8" ref="K29:M30">B29+E29+H29</f>
        <v>4317</v>
      </c>
      <c r="L29" s="19">
        <f t="shared" si="8"/>
        <v>6350</v>
      </c>
      <c r="M29" s="20">
        <f t="shared" si="8"/>
        <v>10160</v>
      </c>
    </row>
    <row r="30" spans="1:13" ht="24" customHeight="1" thickBot="1">
      <c r="A30" s="11" t="s">
        <v>7</v>
      </c>
      <c r="B30" s="5">
        <v>40425</v>
      </c>
      <c r="C30" s="6">
        <v>99535</v>
      </c>
      <c r="D30" s="7">
        <v>159256</v>
      </c>
      <c r="E30" s="6">
        <v>105463</v>
      </c>
      <c r="F30" s="6">
        <v>298527</v>
      </c>
      <c r="G30" s="6">
        <v>477643.2</v>
      </c>
      <c r="H30" s="5">
        <v>15021</v>
      </c>
      <c r="I30" s="6">
        <v>44553</v>
      </c>
      <c r="J30" s="7">
        <v>71284.8</v>
      </c>
      <c r="K30" s="8">
        <f t="shared" si="8"/>
        <v>160909</v>
      </c>
      <c r="L30" s="8">
        <f t="shared" si="8"/>
        <v>442615</v>
      </c>
      <c r="M30" s="9">
        <f t="shared" si="8"/>
        <v>708184</v>
      </c>
    </row>
    <row r="31" spans="1:13" s="1" customFormat="1" ht="24" customHeight="1" thickBot="1">
      <c r="A31" s="12" t="s">
        <v>20</v>
      </c>
      <c r="B31" s="22">
        <f>SUM(B29:B30)</f>
        <v>44234</v>
      </c>
      <c r="C31" s="21">
        <f aca="true" t="shared" si="9" ref="C31:K31">SUM(C29:C30)</f>
        <v>104664</v>
      </c>
      <c r="D31" s="13">
        <f t="shared" si="9"/>
        <v>167462.4</v>
      </c>
      <c r="E31" s="21">
        <f t="shared" si="9"/>
        <v>105931</v>
      </c>
      <c r="F31" s="21">
        <f t="shared" si="9"/>
        <v>299614</v>
      </c>
      <c r="G31" s="21">
        <f t="shared" si="9"/>
        <v>479382.4</v>
      </c>
      <c r="H31" s="22">
        <f t="shared" si="9"/>
        <v>15061</v>
      </c>
      <c r="I31" s="21">
        <f t="shared" si="9"/>
        <v>44687</v>
      </c>
      <c r="J31" s="13">
        <f t="shared" si="9"/>
        <v>71499.2</v>
      </c>
      <c r="K31" s="21">
        <f t="shared" si="9"/>
        <v>165226</v>
      </c>
      <c r="L31" s="21">
        <f>SUM(L29:L30)</f>
        <v>448965</v>
      </c>
      <c r="M31" s="13">
        <f>SUM(M29:M30)</f>
        <v>718344</v>
      </c>
    </row>
    <row r="32" spans="1:12" ht="24" customHeight="1" thickBot="1">
      <c r="A32" s="26"/>
      <c r="B32" s="23"/>
      <c r="C32" s="24"/>
      <c r="D32" s="24"/>
      <c r="E32" s="23"/>
      <c r="F32" s="24"/>
      <c r="G32" s="24"/>
      <c r="H32" s="23"/>
      <c r="I32" s="24"/>
      <c r="J32" s="24"/>
      <c r="K32" s="15"/>
      <c r="L32" s="15"/>
    </row>
    <row r="33" spans="1:13" s="1" customFormat="1" ht="24" customHeight="1" thickBot="1">
      <c r="A33" s="25" t="s">
        <v>8</v>
      </c>
      <c r="B33" s="22">
        <f>B26+B31</f>
        <v>1953337</v>
      </c>
      <c r="C33" s="22">
        <f aca="true" t="shared" si="10" ref="C33:M33">C26+C31</f>
        <v>2713507</v>
      </c>
      <c r="D33" s="22">
        <f t="shared" si="10"/>
        <v>4341611.4</v>
      </c>
      <c r="E33" s="22">
        <f t="shared" si="10"/>
        <v>3526974</v>
      </c>
      <c r="F33" s="22">
        <f t="shared" si="10"/>
        <v>3377569</v>
      </c>
      <c r="G33" s="22">
        <f t="shared" si="10"/>
        <v>5404110.4</v>
      </c>
      <c r="H33" s="22">
        <f t="shared" si="10"/>
        <v>380524</v>
      </c>
      <c r="I33" s="22">
        <f t="shared" si="10"/>
        <v>574948</v>
      </c>
      <c r="J33" s="22">
        <f t="shared" si="10"/>
        <v>919916.4</v>
      </c>
      <c r="K33" s="22">
        <f t="shared" si="10"/>
        <v>5860835</v>
      </c>
      <c r="L33" s="22">
        <f t="shared" si="10"/>
        <v>6666024</v>
      </c>
      <c r="M33" s="32">
        <f t="shared" si="10"/>
        <v>10665638.2</v>
      </c>
    </row>
    <row r="36" spans="1:8" ht="24" customHeight="1">
      <c r="A36" s="2"/>
      <c r="H36" s="29"/>
    </row>
  </sheetData>
  <mergeCells count="5">
    <mergeCell ref="A1:M1"/>
    <mergeCell ref="B3:D3"/>
    <mergeCell ref="E3:G3"/>
    <mergeCell ref="H3:J3"/>
    <mergeCell ref="K3:M3"/>
  </mergeCells>
  <printOptions horizontalCentered="1" verticalCentered="1"/>
  <pageMargins left="0.7874015748031497" right="0.7874015748031497" top="0.49" bottom="0.48" header="0.2" footer="0.21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MAHASZ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Kondi</cp:lastModifiedBy>
  <cp:lastPrinted>2006-03-31T12:43:14Z</cp:lastPrinted>
  <dcterms:created xsi:type="dcterms:W3CDTF">2006-03-07T12:01:54Z</dcterms:created>
  <dcterms:modified xsi:type="dcterms:W3CDTF">2007-10-20T07:06:12Z</dcterms:modified>
  <cp:category/>
  <cp:version/>
  <cp:contentType/>
  <cp:contentStatus/>
</cp:coreProperties>
</file>